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Celkové výsledky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<sst xmlns="http://schemas.openxmlformats.org/spreadsheetml/2006/main" count="232" uniqueCount="105">
  <si>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</si>
  <si>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</si>
  <si>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</si>
  <si>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</si>
  <si>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</si>
  <si>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</si>
  <si>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</si>
  <si>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</si>
  <si>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</si>
  <si>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</si>
  <si>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</si>
  <si>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</si>
  <si>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MBO Strážske</t>
  </si>
  <si>
    <t>Vargaeštok Gejza</t>
  </si>
  <si>
    <t>MBK V. Kapušany</t>
  </si>
  <si>
    <t>Papp Zoltán</t>
  </si>
  <si>
    <t>Stanovčáková Zuzana</t>
  </si>
  <si>
    <t>Ivančo Michal</t>
  </si>
  <si>
    <t>ŠK Banské</t>
  </si>
  <si>
    <t>Vranovské Vydry</t>
  </si>
  <si>
    <t>Humenné</t>
  </si>
  <si>
    <t>Pribula Igor</t>
  </si>
  <si>
    <t>Ondričko Milan</t>
  </si>
  <si>
    <t>Sopka Seňa</t>
  </si>
  <si>
    <t>Gajdoš Pavol</t>
  </si>
  <si>
    <t>Sponzori:</t>
  </si>
  <si>
    <t>Demčák Ján</t>
  </si>
  <si>
    <t>Vranov</t>
  </si>
  <si>
    <t>Sačurov</t>
  </si>
  <si>
    <t>Smetana Miroslav</t>
  </si>
  <si>
    <t>MŠK Medzilaborce</t>
  </si>
  <si>
    <t>Skubeň Rastislav</t>
  </si>
  <si>
    <t>Iľková Lucia</t>
  </si>
  <si>
    <t>Prima SH Vranov n/Topľou</t>
  </si>
  <si>
    <t>Barna Michal</t>
  </si>
  <si>
    <t>Michalovce</t>
  </si>
  <si>
    <t>Vranov nad Topľou</t>
  </si>
  <si>
    <t>AC Michalovce</t>
  </si>
  <si>
    <t>Pavlov Ľubomír</t>
  </si>
  <si>
    <t>Pavlov Jaroslav</t>
  </si>
  <si>
    <t>Kundrát Marián</t>
  </si>
  <si>
    <t>Rusnák Filip</t>
  </si>
  <si>
    <t>Gajdoš Ján</t>
  </si>
  <si>
    <t>Juhaščíková Viera</t>
  </si>
  <si>
    <t>B</t>
  </si>
  <si>
    <t>Výsledková listina beh Vtáčím údolím , Ptičie 2014</t>
  </si>
  <si>
    <t>6,2 km</t>
  </si>
  <si>
    <t>TG Sokol Sanok</t>
  </si>
  <si>
    <t>Obal Servis Košice</t>
  </si>
  <si>
    <t>A</t>
  </si>
  <si>
    <t>ŠKP S.N.V</t>
  </si>
  <si>
    <t>Košice</t>
  </si>
  <si>
    <t>ŠK Podbiel</t>
  </si>
  <si>
    <t>C</t>
  </si>
  <si>
    <t>MŠK Vranov n/T</t>
  </si>
  <si>
    <t>Ž</t>
  </si>
  <si>
    <t>Švagrovský Ján</t>
  </si>
  <si>
    <t>ObU Budkovce</t>
  </si>
  <si>
    <t>Tomovčik Tomovčik</t>
  </si>
  <si>
    <t>Ptičie</t>
  </si>
  <si>
    <t>PL</t>
  </si>
  <si>
    <t>Buc Peter</t>
  </si>
  <si>
    <t>BK Stel Košice</t>
  </si>
  <si>
    <r>
      <t>Výsledky spracoval:</t>
    </r>
    <r>
      <rPr>
        <b/>
        <sz val="10"/>
        <rFont val="Arial"/>
        <family val="2"/>
      </rPr>
      <t xml:space="preserve"> Ivančo Michal </t>
    </r>
    <r>
      <rPr>
        <sz val="10"/>
        <rFont val="Arial"/>
        <family val="2"/>
      </rPr>
      <t xml:space="preserve">, email: </t>
    </r>
    <r>
      <rPr>
        <b/>
        <sz val="10"/>
        <rFont val="Arial"/>
        <family val="2"/>
      </rPr>
      <t>michalivanco@gmail.com</t>
    </r>
  </si>
  <si>
    <t>Stričik Michal</t>
  </si>
  <si>
    <t>Zaremba Peter</t>
  </si>
  <si>
    <t>Kormoš Filip</t>
  </si>
  <si>
    <t>MŠK Kežmarok</t>
  </si>
  <si>
    <t>Pisula Piotr</t>
  </si>
  <si>
    <t>Prešov</t>
  </si>
  <si>
    <t>Dawid Adamski</t>
  </si>
  <si>
    <t>Kopčo Patrik</t>
  </si>
  <si>
    <t>Sluka  Anton</t>
  </si>
  <si>
    <t>Dubovský Pavol</t>
  </si>
  <si>
    <t>Senčak Martin</t>
  </si>
  <si>
    <t>Stohl Richard</t>
  </si>
  <si>
    <t>Kamas Tomáš</t>
  </si>
  <si>
    <t>Džubara  Filip</t>
  </si>
  <si>
    <t>Dziewinski Damin</t>
  </si>
  <si>
    <t>Kocan Tomáš</t>
  </si>
  <si>
    <t>F</t>
  </si>
  <si>
    <t>Poľakova Hana</t>
  </si>
  <si>
    <t>Sedliska</t>
  </si>
  <si>
    <t>AK Humenné</t>
  </si>
  <si>
    <t>Vargovič Jozef</t>
  </si>
  <si>
    <t>Prok Ľubomír</t>
  </si>
  <si>
    <t>STD Vranov n/T</t>
  </si>
  <si>
    <t>Lazenga Ivo</t>
  </si>
  <si>
    <t>ŠK Gladiator Snina</t>
  </si>
  <si>
    <t>Hančar Matuš</t>
  </si>
  <si>
    <t>Puškarik Benjamin</t>
  </si>
  <si>
    <t>Chomaničová Mária</t>
  </si>
  <si>
    <t>Koco Tomáš</t>
  </si>
  <si>
    <t>Vokuličova Veronika</t>
  </si>
  <si>
    <t>Klenova</t>
  </si>
  <si>
    <t>Baran Andrej</t>
  </si>
  <si>
    <t>D</t>
  </si>
  <si>
    <t>Falisová Ľudmila</t>
  </si>
  <si>
    <t>Štát</t>
  </si>
  <si>
    <t>Vargova Zuzana</t>
  </si>
  <si>
    <t>Pes a Mačka - Peter Behuň , Humenné</t>
  </si>
  <si>
    <t>Šimkanin Mikuláš</t>
  </si>
  <si>
    <t>VIVA &amp; VIVA - Ján Kundrát - Ptičie</t>
  </si>
  <si>
    <t>SVK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</si>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</sst>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1" fontId="0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21" fontId="55" fillId="33" borderId="1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N7" sqref="N7"/>
    </sheetView>
  </sheetViews>
  <sheetFormatPr defaultColWidth="8.8515625" defaultRowHeight="12.75"/>
  <cols>
    <col min="1" max="1" width="4.8515625" style="1" customWidth="1"/>
    <col min="2" max="2" width="5.57421875" style="8" customWidth="1"/>
    <col min="3" max="3" width="23.00390625" style="3" customWidth="1"/>
    <col min="4" max="4" width="4.57421875" style="1" customWidth="1"/>
    <col min="5" max="5" width="11.421875" style="17" customWidth="1"/>
    <col min="6" max="6" width="24.00390625" style="16" customWidth="1"/>
    <col min="7" max="7" width="5.00390625" style="17" customWidth="1"/>
    <col min="8" max="8" width="5.140625" style="10" customWidth="1"/>
    <col min="9" max="9" width="8.28125" style="1" customWidth="1"/>
    <col min="10" max="10" width="5.7109375" style="1" customWidth="1"/>
    <col min="11" max="11" width="5.57421875" style="1" customWidth="1"/>
    <col min="12" max="16384" width="8.8515625" style="3" customWidth="1"/>
  </cols>
  <sheetData>
    <row r="1" spans="4:5" ht="1.5" customHeight="1">
      <c r="D1" s="1" t="s">
        <v>8</v>
      </c>
      <c r="E1" s="17">
        <v>2013</v>
      </c>
    </row>
    <row r="3" spans="1:11" s="9" customFormat="1" ht="20.2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23"/>
      <c r="K3" s="23"/>
    </row>
    <row r="4" spans="1:11" s="9" customFormat="1" ht="8.25" customHeight="1">
      <c r="A4" s="7"/>
      <c r="B4" s="7"/>
      <c r="C4" s="7"/>
      <c r="D4" s="7"/>
      <c r="E4" s="17"/>
      <c r="F4" s="17"/>
      <c r="G4" s="17"/>
      <c r="H4" s="10"/>
      <c r="I4" s="7"/>
      <c r="J4" s="23"/>
      <c r="K4" s="23"/>
    </row>
    <row r="5" spans="1:9" ht="15">
      <c r="A5" s="47"/>
      <c r="B5" s="48"/>
      <c r="C5" s="48"/>
      <c r="D5" s="48"/>
      <c r="E5" s="48"/>
      <c r="F5" s="48"/>
      <c r="G5" s="48"/>
      <c r="H5" s="48"/>
      <c r="I5" s="48"/>
    </row>
    <row r="6" spans="1:9" ht="12.75">
      <c r="A6" s="2"/>
      <c r="B6" s="12"/>
      <c r="C6" s="12"/>
      <c r="D6" s="2"/>
      <c r="E6" s="18"/>
      <c r="F6" s="18"/>
      <c r="G6" s="45" t="s">
        <v>104</v>
      </c>
      <c r="H6" s="21"/>
      <c r="I6" s="12"/>
    </row>
    <row r="7" spans="1:9" ht="13.5" thickBot="1">
      <c r="A7" s="44" t="s">
        <v>46</v>
      </c>
      <c r="B7" s="12"/>
      <c r="C7" s="12"/>
      <c r="D7" s="2"/>
      <c r="E7" s="18"/>
      <c r="F7" s="18"/>
      <c r="G7" s="20"/>
      <c r="H7" s="21"/>
      <c r="I7" s="12"/>
    </row>
    <row r="8" spans="1:11" ht="38.25">
      <c r="A8" s="28" t="s">
        <v>0</v>
      </c>
      <c r="B8" s="29" t="s">
        <v>10</v>
      </c>
      <c r="C8" s="30" t="s">
        <v>1</v>
      </c>
      <c r="D8" s="31" t="s">
        <v>7</v>
      </c>
      <c r="E8" s="32" t="s">
        <v>2</v>
      </c>
      <c r="F8" s="33" t="s">
        <v>3</v>
      </c>
      <c r="G8" s="34" t="s">
        <v>9</v>
      </c>
      <c r="H8" s="35" t="s">
        <v>11</v>
      </c>
      <c r="I8" s="36" t="s">
        <v>4</v>
      </c>
      <c r="J8" s="39" t="s">
        <v>59</v>
      </c>
      <c r="K8" s="39" t="s">
        <v>98</v>
      </c>
    </row>
    <row r="9" spans="1:11" s="25" customFormat="1" ht="12.75">
      <c r="A9" s="40">
        <v>1</v>
      </c>
      <c r="B9" s="40">
        <v>3</v>
      </c>
      <c r="C9" s="41" t="s">
        <v>78</v>
      </c>
      <c r="D9" s="40" t="s">
        <v>5</v>
      </c>
      <c r="E9" s="40">
        <v>1981</v>
      </c>
      <c r="F9" s="41" t="s">
        <v>47</v>
      </c>
      <c r="G9" s="40" t="str">
        <f>IF($D9="m",IF($E$1-$E9&gt;18,IF($E$1-$E9&lt;40,"A",IF($E$1-$E9&gt;49,IF($E$1-$E9&gt;59,IF($E$1-$E9&gt;69,"E","D"),"C"),"B")),"JM"),IF($E$1-$E9&gt;18,IF($E$1-$E9&lt;40,"F",IF($E$1-$E9&lt;50,"G","H")),"JŽ"))</f>
        <v>A</v>
      </c>
      <c r="H9" s="42">
        <f>COUNTIF($E$9:$G9,$G9)</f>
        <v>1</v>
      </c>
      <c r="I9" s="43">
        <v>0.014398148148148148</v>
      </c>
      <c r="J9" s="40"/>
      <c r="K9" s="40" t="s">
        <v>60</v>
      </c>
    </row>
    <row r="10" spans="1:11" s="27" customFormat="1" ht="12.75">
      <c r="A10" s="5">
        <v>2</v>
      </c>
      <c r="B10" s="5">
        <v>25</v>
      </c>
      <c r="C10" s="6" t="s">
        <v>77</v>
      </c>
      <c r="D10" s="5" t="s">
        <v>5</v>
      </c>
      <c r="E10" s="5">
        <v>1993</v>
      </c>
      <c r="F10" s="6" t="s">
        <v>48</v>
      </c>
      <c r="G10" s="5" t="str">
        <f>IF($D10="m",IF($E$1-$E10&gt;18,IF($E$1-$E10&lt;40,"A",IF($E$1-$E10&gt;49,IF($E$1-$E10&gt;59,IF($E$1-$E10&gt;69,"E","D"),"C"),"B")),"JM"),IF($E$1-$E10&gt;18,IF($E$1-$E10&lt;40,"F",IF($E$1-$E10&lt;50,"G","H")),"JŽ"))</f>
        <v>A</v>
      </c>
      <c r="H10" s="38">
        <f>COUNTIF($E$9:$G10,$G10)</f>
        <v>2</v>
      </c>
      <c r="I10" s="22">
        <v>0.014837962962962963</v>
      </c>
      <c r="J10" s="5"/>
      <c r="K10" s="5" t="s">
        <v>103</v>
      </c>
    </row>
    <row r="11" spans="1:11" s="26" customFormat="1" ht="12.75">
      <c r="A11" s="40">
        <v>3</v>
      </c>
      <c r="B11" s="40">
        <v>64</v>
      </c>
      <c r="C11" s="41" t="s">
        <v>17</v>
      </c>
      <c r="D11" s="40" t="s">
        <v>5</v>
      </c>
      <c r="E11" s="40">
        <v>1970</v>
      </c>
      <c r="F11" s="41" t="s">
        <v>18</v>
      </c>
      <c r="G11" s="40" t="s">
        <v>44</v>
      </c>
      <c r="H11" s="42">
        <f>COUNTIF($E$9:$G11,$G11)</f>
        <v>1</v>
      </c>
      <c r="I11" s="43">
        <v>0.015231481481481483</v>
      </c>
      <c r="J11" s="40"/>
      <c r="K11" s="5" t="s">
        <v>103</v>
      </c>
    </row>
    <row r="12" spans="1:11" s="25" customFormat="1" ht="12.75">
      <c r="A12" s="5">
        <v>4</v>
      </c>
      <c r="B12" s="5">
        <v>7</v>
      </c>
      <c r="C12" s="6" t="s">
        <v>76</v>
      </c>
      <c r="D12" s="5" t="s">
        <v>5</v>
      </c>
      <c r="E12" s="5">
        <v>1976</v>
      </c>
      <c r="F12" s="6" t="s">
        <v>50</v>
      </c>
      <c r="G12" s="5" t="s">
        <v>49</v>
      </c>
      <c r="H12" s="38">
        <v>3</v>
      </c>
      <c r="I12" s="22">
        <v>0.015277777777777777</v>
      </c>
      <c r="J12" s="5"/>
      <c r="K12" s="5" t="s">
        <v>103</v>
      </c>
    </row>
    <row r="13" spans="1:11" s="27" customFormat="1" ht="12.75">
      <c r="A13" s="5">
        <v>5</v>
      </c>
      <c r="B13" s="5">
        <v>18</v>
      </c>
      <c r="C13" s="6" t="s">
        <v>75</v>
      </c>
      <c r="D13" s="5" t="s">
        <v>5</v>
      </c>
      <c r="E13" s="5">
        <v>1983</v>
      </c>
      <c r="F13" s="6" t="s">
        <v>19</v>
      </c>
      <c r="G13" s="5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38">
        <v>4</v>
      </c>
      <c r="I13" s="22">
        <v>0.015763888888888886</v>
      </c>
      <c r="J13" s="5"/>
      <c r="K13" s="5" t="s">
        <v>103</v>
      </c>
    </row>
    <row r="14" spans="1:11" s="26" customFormat="1" ht="12.75">
      <c r="A14" s="5">
        <v>6</v>
      </c>
      <c r="B14" s="5">
        <v>52</v>
      </c>
      <c r="C14" s="6" t="s">
        <v>74</v>
      </c>
      <c r="D14" s="5" t="s">
        <v>5</v>
      </c>
      <c r="E14" s="5">
        <v>1990</v>
      </c>
      <c r="F14" s="6" t="s">
        <v>51</v>
      </c>
      <c r="G14" s="5" t="s">
        <v>49</v>
      </c>
      <c r="H14" s="38">
        <v>5</v>
      </c>
      <c r="I14" s="22">
        <v>0.015925925925925927</v>
      </c>
      <c r="J14" s="5"/>
      <c r="K14" s="5" t="s">
        <v>103</v>
      </c>
    </row>
    <row r="15" spans="1:11" s="25" customFormat="1" ht="12.75">
      <c r="A15" s="5">
        <v>7</v>
      </c>
      <c r="B15" s="5">
        <v>11</v>
      </c>
      <c r="C15" s="6" t="s">
        <v>73</v>
      </c>
      <c r="D15" s="5" t="s">
        <v>5</v>
      </c>
      <c r="E15" s="5">
        <v>1967</v>
      </c>
      <c r="F15" s="6" t="s">
        <v>52</v>
      </c>
      <c r="G15" s="5" t="s">
        <v>44</v>
      </c>
      <c r="H15" s="38">
        <v>2</v>
      </c>
      <c r="I15" s="22">
        <v>0.0159375</v>
      </c>
      <c r="J15" s="5"/>
      <c r="K15" s="5" t="s">
        <v>103</v>
      </c>
    </row>
    <row r="16" spans="1:11" s="25" customFormat="1" ht="12.75">
      <c r="A16" s="40">
        <v>8</v>
      </c>
      <c r="B16" s="40">
        <v>27</v>
      </c>
      <c r="C16" s="41" t="s">
        <v>29</v>
      </c>
      <c r="D16" s="40" t="s">
        <v>5</v>
      </c>
      <c r="E16" s="40">
        <v>1964</v>
      </c>
      <c r="F16" s="41" t="s">
        <v>30</v>
      </c>
      <c r="G16" s="40" t="s">
        <v>53</v>
      </c>
      <c r="H16" s="42">
        <f>COUNTIF($E$9:$G16,$G16)</f>
        <v>1</v>
      </c>
      <c r="I16" s="43">
        <v>0.016099537037037037</v>
      </c>
      <c r="J16" s="40"/>
      <c r="K16" s="5" t="s">
        <v>103</v>
      </c>
    </row>
    <row r="17" spans="1:11" ht="12.75">
      <c r="A17" s="5">
        <v>9</v>
      </c>
      <c r="B17" s="5">
        <v>15</v>
      </c>
      <c r="C17" s="6" t="s">
        <v>72</v>
      </c>
      <c r="D17" s="5" t="s">
        <v>5</v>
      </c>
      <c r="E17" s="5">
        <v>1960</v>
      </c>
      <c r="F17" s="6" t="s">
        <v>28</v>
      </c>
      <c r="G17" s="5" t="s">
        <v>53</v>
      </c>
      <c r="H17" s="38">
        <v>2</v>
      </c>
      <c r="I17" s="22">
        <v>0.016585648148148148</v>
      </c>
      <c r="J17" s="5"/>
      <c r="K17" s="5" t="s">
        <v>103</v>
      </c>
    </row>
    <row r="18" spans="1:11" ht="12.75">
      <c r="A18" s="5">
        <v>10</v>
      </c>
      <c r="B18" s="5">
        <v>13</v>
      </c>
      <c r="C18" s="6" t="s">
        <v>101</v>
      </c>
      <c r="D18" s="5" t="s">
        <v>5</v>
      </c>
      <c r="E18" s="5">
        <v>1994</v>
      </c>
      <c r="F18" s="6" t="s">
        <v>18</v>
      </c>
      <c r="G18" s="5" t="str">
        <f aca="true" t="shared" si="0" ref="G18:G27">IF($D18="m",IF($E$1-$E18&gt;18,IF($E$1-$E18&lt;40,"A",IF($E$1-$E18&gt;49,IF($E$1-$E18&gt;59,IF($E$1-$E18&gt;69,"E","D"),"C"),"B")),"JM"),IF($E$1-$E18&gt;18,IF($E$1-$E18&lt;40,"F",IF($E$1-$E18&lt;50,"G","H")),"JŽ"))</f>
        <v>A</v>
      </c>
      <c r="H18" s="38">
        <f>COUNTIF($E$9:$G18,$G18)</f>
        <v>6</v>
      </c>
      <c r="I18" s="22">
        <v>0.016747685185185185</v>
      </c>
      <c r="J18" s="5"/>
      <c r="K18" s="5" t="s">
        <v>103</v>
      </c>
    </row>
    <row r="19" spans="1:11" ht="12.75">
      <c r="A19" s="5">
        <v>11</v>
      </c>
      <c r="B19" s="5">
        <v>10</v>
      </c>
      <c r="C19" s="6" t="s">
        <v>31</v>
      </c>
      <c r="D19" s="5" t="s">
        <v>5</v>
      </c>
      <c r="E19" s="5">
        <v>1981</v>
      </c>
      <c r="F19" s="6" t="s">
        <v>51</v>
      </c>
      <c r="G19" s="5" t="str">
        <f t="shared" si="0"/>
        <v>A</v>
      </c>
      <c r="H19" s="38">
        <f>COUNTIF($E$9:$G19,$G19)</f>
        <v>7</v>
      </c>
      <c r="I19" s="22">
        <v>0.016944444444444443</v>
      </c>
      <c r="J19" s="5"/>
      <c r="K19" s="5" t="s">
        <v>103</v>
      </c>
    </row>
    <row r="20" spans="1:11" s="27" customFormat="1" ht="12.75">
      <c r="A20" s="5">
        <v>12</v>
      </c>
      <c r="B20" s="5">
        <v>16</v>
      </c>
      <c r="C20" s="6" t="s">
        <v>71</v>
      </c>
      <c r="D20" s="5" t="s">
        <v>5</v>
      </c>
      <c r="E20" s="5">
        <v>1993</v>
      </c>
      <c r="F20" s="6" t="s">
        <v>54</v>
      </c>
      <c r="G20" s="5" t="str">
        <f t="shared" si="0"/>
        <v>A</v>
      </c>
      <c r="H20" s="38">
        <f>COUNTIF($E$9:$G20,$G20)</f>
        <v>8</v>
      </c>
      <c r="I20" s="22">
        <v>0.017013888888888887</v>
      </c>
      <c r="J20" s="5"/>
      <c r="K20" s="5" t="s">
        <v>103</v>
      </c>
    </row>
    <row r="21" spans="1:11" ht="12.75">
      <c r="A21" s="5">
        <v>13</v>
      </c>
      <c r="B21" s="5">
        <v>37</v>
      </c>
      <c r="C21" s="6" t="s">
        <v>34</v>
      </c>
      <c r="D21" s="5" t="s">
        <v>5</v>
      </c>
      <c r="E21" s="5">
        <v>1985</v>
      </c>
      <c r="F21" s="6" t="s">
        <v>33</v>
      </c>
      <c r="G21" s="5" t="str">
        <f t="shared" si="0"/>
        <v>A</v>
      </c>
      <c r="H21" s="38">
        <f>COUNTIF($E$9:$G21,$G21)</f>
        <v>9</v>
      </c>
      <c r="I21" s="22">
        <v>0.01716435185185185</v>
      </c>
      <c r="J21" s="5"/>
      <c r="K21" s="5" t="s">
        <v>103</v>
      </c>
    </row>
    <row r="22" spans="1:11" s="26" customFormat="1" ht="12.75">
      <c r="A22" s="5">
        <v>14</v>
      </c>
      <c r="B22" s="5">
        <v>4</v>
      </c>
      <c r="C22" s="6" t="s">
        <v>70</v>
      </c>
      <c r="D22" s="5" t="s">
        <v>5</v>
      </c>
      <c r="E22" s="5">
        <v>1994</v>
      </c>
      <c r="F22" s="6" t="s">
        <v>47</v>
      </c>
      <c r="G22" s="5" t="str">
        <f t="shared" si="0"/>
        <v>A</v>
      </c>
      <c r="H22" s="38">
        <f>COUNTIF($E$9:$G22,$G22)</f>
        <v>10</v>
      </c>
      <c r="I22" s="22">
        <v>0.01721064814814815</v>
      </c>
      <c r="J22" s="5"/>
      <c r="K22" s="5" t="s">
        <v>60</v>
      </c>
    </row>
    <row r="23" spans="1:11" ht="12.75">
      <c r="A23" s="5">
        <v>15</v>
      </c>
      <c r="B23" s="5">
        <v>100</v>
      </c>
      <c r="C23" s="6" t="s">
        <v>22</v>
      </c>
      <c r="D23" s="5" t="s">
        <v>5</v>
      </c>
      <c r="E23" s="5">
        <v>1973</v>
      </c>
      <c r="F23" s="6" t="s">
        <v>20</v>
      </c>
      <c r="G23" s="5" t="str">
        <f t="shared" si="0"/>
        <v>B</v>
      </c>
      <c r="H23" s="38">
        <f>COUNTIF($E$9:$G23,$G23)</f>
        <v>3</v>
      </c>
      <c r="I23" s="22">
        <v>0.01734953703703704</v>
      </c>
      <c r="J23" s="5"/>
      <c r="K23" s="5" t="s">
        <v>103</v>
      </c>
    </row>
    <row r="24" spans="1:11" ht="12.75">
      <c r="A24" s="5">
        <v>16</v>
      </c>
      <c r="B24" s="5">
        <v>17</v>
      </c>
      <c r="C24" s="6" t="s">
        <v>16</v>
      </c>
      <c r="D24" s="5" t="s">
        <v>6</v>
      </c>
      <c r="E24" s="5">
        <v>1981</v>
      </c>
      <c r="F24" s="6" t="s">
        <v>36</v>
      </c>
      <c r="G24" s="5" t="s">
        <v>55</v>
      </c>
      <c r="H24" s="38">
        <f>COUNTIF($E$9:$G24,$G24)</f>
        <v>1</v>
      </c>
      <c r="I24" s="22">
        <v>0.01741898148148148</v>
      </c>
      <c r="J24" s="5"/>
      <c r="K24" s="5" t="s">
        <v>103</v>
      </c>
    </row>
    <row r="25" spans="1:11" s="25" customFormat="1" ht="12.75">
      <c r="A25" s="5">
        <v>17</v>
      </c>
      <c r="B25" s="5">
        <v>48</v>
      </c>
      <c r="C25" s="6" t="s">
        <v>13</v>
      </c>
      <c r="D25" s="5" t="s">
        <v>5</v>
      </c>
      <c r="E25" s="5">
        <v>1955</v>
      </c>
      <c r="F25" s="6" t="s">
        <v>14</v>
      </c>
      <c r="G25" s="5" t="str">
        <f t="shared" si="0"/>
        <v>C</v>
      </c>
      <c r="H25" s="38">
        <f>COUNTIF($E$9:$G25,$G25)</f>
        <v>3</v>
      </c>
      <c r="I25" s="22">
        <v>0.01747685185185185</v>
      </c>
      <c r="J25" s="5"/>
      <c r="K25" s="5" t="s">
        <v>103</v>
      </c>
    </row>
    <row r="26" spans="1:11" ht="12.75">
      <c r="A26" s="5">
        <v>18</v>
      </c>
      <c r="B26" s="5">
        <v>45</v>
      </c>
      <c r="C26" s="6" t="s">
        <v>56</v>
      </c>
      <c r="D26" s="5" t="s">
        <v>5</v>
      </c>
      <c r="E26" s="5">
        <v>1959</v>
      </c>
      <c r="F26" s="6" t="s">
        <v>57</v>
      </c>
      <c r="G26" s="5" t="str">
        <f t="shared" si="0"/>
        <v>C</v>
      </c>
      <c r="H26" s="38">
        <f>COUNTIF($E$9:$G26,$G26)</f>
        <v>4</v>
      </c>
      <c r="I26" s="22">
        <v>0.017847222222222223</v>
      </c>
      <c r="J26" s="5"/>
      <c r="K26" s="5" t="s">
        <v>103</v>
      </c>
    </row>
    <row r="27" spans="1:11" ht="12.75">
      <c r="A27" s="5">
        <v>19</v>
      </c>
      <c r="B27" s="5">
        <v>36</v>
      </c>
      <c r="C27" s="6" t="s">
        <v>21</v>
      </c>
      <c r="D27" s="5" t="s">
        <v>5</v>
      </c>
      <c r="E27" s="5">
        <v>1962</v>
      </c>
      <c r="F27" s="6" t="s">
        <v>33</v>
      </c>
      <c r="G27" s="5" t="str">
        <f t="shared" si="0"/>
        <v>C</v>
      </c>
      <c r="H27" s="38">
        <f>COUNTIF($E$9:$G27,$G27)</f>
        <v>5</v>
      </c>
      <c r="I27" s="22">
        <v>0.017962962962962962</v>
      </c>
      <c r="J27" s="5"/>
      <c r="K27" s="5" t="s">
        <v>103</v>
      </c>
    </row>
    <row r="28" spans="1:11" s="27" customFormat="1" ht="12.75">
      <c r="A28" s="5">
        <v>20</v>
      </c>
      <c r="B28" s="5">
        <v>24</v>
      </c>
      <c r="C28" s="6" t="s">
        <v>58</v>
      </c>
      <c r="D28" s="5" t="s">
        <v>5</v>
      </c>
      <c r="E28" s="5">
        <v>1993</v>
      </c>
      <c r="F28" s="6" t="s">
        <v>59</v>
      </c>
      <c r="G28" s="5" t="s">
        <v>49</v>
      </c>
      <c r="H28" s="38">
        <f>COUNTIF($E$9:$G28,$G28)</f>
        <v>11</v>
      </c>
      <c r="I28" s="22">
        <v>0.018125</v>
      </c>
      <c r="J28" s="5">
        <v>1</v>
      </c>
      <c r="K28" s="5" t="s">
        <v>103</v>
      </c>
    </row>
    <row r="29" spans="1:11" ht="12.75">
      <c r="A29" s="5">
        <v>21</v>
      </c>
      <c r="B29" s="5">
        <v>19</v>
      </c>
      <c r="C29" s="6" t="s">
        <v>39</v>
      </c>
      <c r="D29" s="5" t="s">
        <v>5</v>
      </c>
      <c r="E29" s="5">
        <v>1964</v>
      </c>
      <c r="F29" s="6" t="s">
        <v>37</v>
      </c>
      <c r="G29" s="5" t="s">
        <v>53</v>
      </c>
      <c r="H29" s="38">
        <f>COUNTIF($E$9:$G29,$G29)</f>
        <v>6</v>
      </c>
      <c r="I29" s="22">
        <v>0.018298611111111113</v>
      </c>
      <c r="J29" s="5"/>
      <c r="K29" s="5" t="s">
        <v>103</v>
      </c>
    </row>
    <row r="30" spans="1:11" s="25" customFormat="1" ht="12.75">
      <c r="A30" s="40">
        <v>22</v>
      </c>
      <c r="B30" s="40">
        <v>23</v>
      </c>
      <c r="C30" s="41" t="s">
        <v>15</v>
      </c>
      <c r="D30" s="40" t="s">
        <v>5</v>
      </c>
      <c r="E30" s="40">
        <v>1949</v>
      </c>
      <c r="F30" s="41" t="s">
        <v>14</v>
      </c>
      <c r="G30" s="40" t="str">
        <f>IF($D30="m",IF($E$1-$E30&gt;18,IF($E$1-$E30&lt;40,"A",IF($E$1-$E30&gt;49,IF($E$1-$E30&gt;59,IF($E$1-$E30&gt;69,"E","D"),"C"),"B")),"JM"),IF($E$1-$E30&gt;18,IF($E$1-$E30&lt;40,"F",IF($E$1-$E30&lt;50,"G","H")),"JŽ"))</f>
        <v>D</v>
      </c>
      <c r="H30" s="42">
        <f>COUNTIF($E$9:$G30,$G30)</f>
        <v>1</v>
      </c>
      <c r="I30" s="43">
        <v>0.01851851851851852</v>
      </c>
      <c r="J30" s="40"/>
      <c r="K30" s="5" t="s">
        <v>103</v>
      </c>
    </row>
    <row r="31" spans="1:11" ht="12.75">
      <c r="A31" s="5">
        <v>23</v>
      </c>
      <c r="B31" s="5">
        <v>50</v>
      </c>
      <c r="C31" s="6" t="s">
        <v>61</v>
      </c>
      <c r="D31" s="5" t="s">
        <v>5</v>
      </c>
      <c r="E31" s="5">
        <v>1959</v>
      </c>
      <c r="F31" s="6" t="s">
        <v>62</v>
      </c>
      <c r="G31" s="5" t="str">
        <f>IF($D31="m",IF($E$1-$E31&gt;18,IF($E$1-$E31&lt;40,"A",IF($E$1-$E31&gt;49,IF($E$1-$E31&gt;59,IF($E$1-$E31&gt;69,"E","D"),"C"),"B")),"JM"),IF($E$1-$E31&gt;18,IF($E$1-$E31&lt;40,"F",IF($E$1-$E31&lt;50,"G","H")),"JŽ"))</f>
        <v>C</v>
      </c>
      <c r="H31" s="38">
        <f>COUNTIF($E$9:$G31,$G31)</f>
        <v>7</v>
      </c>
      <c r="I31" s="22">
        <v>0.018622685185185183</v>
      </c>
      <c r="J31" s="5"/>
      <c r="K31" s="5" t="s">
        <v>103</v>
      </c>
    </row>
    <row r="32" spans="1:11" s="25" customFormat="1" ht="12.75">
      <c r="A32" s="5">
        <v>24</v>
      </c>
      <c r="B32" s="5">
        <v>29</v>
      </c>
      <c r="C32" s="6" t="s">
        <v>26</v>
      </c>
      <c r="D32" s="5" t="s">
        <v>5</v>
      </c>
      <c r="E32" s="5">
        <v>1966</v>
      </c>
      <c r="F32" s="6" t="s">
        <v>12</v>
      </c>
      <c r="G32" s="5" t="s">
        <v>44</v>
      </c>
      <c r="H32" s="38">
        <f>COUNTIF($E$9:$G32,$G32)</f>
        <v>4</v>
      </c>
      <c r="I32" s="22">
        <v>0.01869212962962963</v>
      </c>
      <c r="J32" s="5"/>
      <c r="K32" s="5" t="s">
        <v>103</v>
      </c>
    </row>
    <row r="33" spans="1:11" s="25" customFormat="1" ht="12.75">
      <c r="A33" s="5">
        <v>25</v>
      </c>
      <c r="B33" s="5">
        <v>35</v>
      </c>
      <c r="C33" s="6" t="s">
        <v>64</v>
      </c>
      <c r="D33" s="5" t="s">
        <v>5</v>
      </c>
      <c r="E33" s="5">
        <v>1996</v>
      </c>
      <c r="F33" s="6" t="s">
        <v>35</v>
      </c>
      <c r="G33" s="5" t="s">
        <v>49</v>
      </c>
      <c r="H33" s="38">
        <f>COUNTIF($E$9:$G33,$G33)</f>
        <v>12</v>
      </c>
      <c r="I33" s="22">
        <v>0.018726851851851852</v>
      </c>
      <c r="J33" s="5"/>
      <c r="K33" s="5" t="s">
        <v>103</v>
      </c>
    </row>
    <row r="34" spans="1:11" ht="12.75">
      <c r="A34" s="5">
        <v>26</v>
      </c>
      <c r="B34" s="5">
        <v>44</v>
      </c>
      <c r="C34" s="6" t="s">
        <v>40</v>
      </c>
      <c r="D34" s="5" t="s">
        <v>5</v>
      </c>
      <c r="E34" s="5">
        <v>1967</v>
      </c>
      <c r="F34" s="6" t="s">
        <v>20</v>
      </c>
      <c r="G34" s="5" t="str">
        <f>IF($D34="m",IF($E$1-$E34&gt;18,IF($E$1-$E34&lt;40,"A",IF($E$1-$E34&gt;49,IF($E$1-$E34&gt;59,IF($E$1-$E34&gt;69,"E","D"),"C"),"B")),"JM"),IF($E$1-$E34&gt;18,IF($E$1-$E34&lt;40,"F",IF($E$1-$E34&lt;50,"G","H")),"JŽ"))</f>
        <v>B</v>
      </c>
      <c r="H34" s="38">
        <f>COUNTIF($E$9:$G34,$G34)</f>
        <v>5</v>
      </c>
      <c r="I34" s="22">
        <v>0.018726851851851852</v>
      </c>
      <c r="J34" s="5"/>
      <c r="K34" s="5" t="s">
        <v>103</v>
      </c>
    </row>
    <row r="35" spans="1:11" ht="12.75">
      <c r="A35" s="5">
        <v>27</v>
      </c>
      <c r="B35" s="5">
        <v>22</v>
      </c>
      <c r="C35" s="6" t="s">
        <v>65</v>
      </c>
      <c r="D35" s="5" t="s">
        <v>5</v>
      </c>
      <c r="E35" s="5">
        <v>1982</v>
      </c>
      <c r="F35" s="6" t="s">
        <v>59</v>
      </c>
      <c r="G35" s="5" t="str">
        <f>IF($D35="m",IF($E$1-$E35&gt;18,IF($E$1-$E35&lt;40,"A",IF($E$1-$E35&gt;49,IF($E$1-$E35&gt;59,IF($E$1-$E35&gt;69,"E","D"),"C"),"B")),"JM"),IF($E$1-$E35&gt;18,IF($E$1-$E35&lt;40,"F",IF($E$1-$E35&lt;50,"G","H")),"JŽ"))</f>
        <v>A</v>
      </c>
      <c r="H35" s="38">
        <f>COUNTIF($E$9:$G35,$G35)</f>
        <v>13</v>
      </c>
      <c r="I35" s="22">
        <v>0.01877314814814815</v>
      </c>
      <c r="J35" s="5">
        <v>2</v>
      </c>
      <c r="K35" s="5" t="s">
        <v>103</v>
      </c>
    </row>
    <row r="36" spans="1:11" ht="12.75">
      <c r="A36" s="5">
        <v>28</v>
      </c>
      <c r="B36" s="5">
        <v>8</v>
      </c>
      <c r="C36" s="6" t="s">
        <v>66</v>
      </c>
      <c r="D36" s="5" t="s">
        <v>5</v>
      </c>
      <c r="E36" s="5">
        <v>1989</v>
      </c>
      <c r="F36" s="6" t="s">
        <v>67</v>
      </c>
      <c r="G36" s="5" t="str">
        <f>IF($D36="m",IF($E$1-$E36&gt;18,IF($E$1-$E36&lt;40,"A",IF($E$1-$E36&gt;49,IF($E$1-$E36&gt;59,IF($E$1-$E36&gt;69,"E","D"),"C"),"B")),"JM"),IF($E$1-$E36&gt;18,IF($E$1-$E36&lt;40,"F",IF($E$1-$E36&lt;50,"G","H")),"JŽ"))</f>
        <v>A</v>
      </c>
      <c r="H36" s="38">
        <f>COUNTIF($E$9:$G36,$G36)</f>
        <v>14</v>
      </c>
      <c r="I36" s="22">
        <v>0.01892361111111111</v>
      </c>
      <c r="J36" s="5"/>
      <c r="K36" s="5" t="s">
        <v>103</v>
      </c>
    </row>
    <row r="37" spans="1:11" ht="12.75">
      <c r="A37" s="5">
        <v>29</v>
      </c>
      <c r="B37" s="5">
        <v>6</v>
      </c>
      <c r="C37" s="6" t="s">
        <v>68</v>
      </c>
      <c r="D37" s="5" t="s">
        <v>5</v>
      </c>
      <c r="E37" s="5">
        <v>1965</v>
      </c>
      <c r="F37" s="6" t="s">
        <v>47</v>
      </c>
      <c r="G37" s="5" t="str">
        <f>IF($D37="m",IF($E$1-$E37&gt;18,IF($E$1-$E37&lt;40,"A",IF($E$1-$E37&gt;49,IF($E$1-$E37&gt;59,IF($E$1-$E37&gt;69,"E","D"),"C"),"B")),"JM"),IF($E$1-$E37&gt;18,IF($E$1-$E37&lt;40,"F",IF($E$1-$E37&lt;50,"G","H")),"JŽ"))</f>
        <v>B</v>
      </c>
      <c r="H37" s="38">
        <f>COUNTIF($E$9:$G37,$G37)</f>
        <v>6</v>
      </c>
      <c r="I37" s="22">
        <v>0.018935185185185183</v>
      </c>
      <c r="J37" s="5"/>
      <c r="K37" s="5" t="s">
        <v>60</v>
      </c>
    </row>
    <row r="38" spans="1:11" ht="12.75">
      <c r="A38" s="5">
        <v>30</v>
      </c>
      <c r="B38" s="5">
        <v>32</v>
      </c>
      <c r="C38" s="6" t="s">
        <v>32</v>
      </c>
      <c r="D38" s="5" t="s">
        <v>6</v>
      </c>
      <c r="E38" s="5">
        <v>1981</v>
      </c>
      <c r="F38" s="6" t="s">
        <v>69</v>
      </c>
      <c r="G38" s="5" t="s">
        <v>55</v>
      </c>
      <c r="H38" s="38">
        <f>COUNTIF($E$9:$G38,$G38)</f>
        <v>2</v>
      </c>
      <c r="I38" s="22">
        <v>0.01892361111111111</v>
      </c>
      <c r="J38" s="5"/>
      <c r="K38" s="5" t="s">
        <v>103</v>
      </c>
    </row>
    <row r="39" spans="1:11" s="27" customFormat="1" ht="12.75">
      <c r="A39" s="40">
        <v>31</v>
      </c>
      <c r="B39" s="40">
        <v>49</v>
      </c>
      <c r="C39" s="41" t="s">
        <v>81</v>
      </c>
      <c r="D39" s="40" t="s">
        <v>6</v>
      </c>
      <c r="E39" s="40">
        <v>1968</v>
      </c>
      <c r="F39" s="41" t="s">
        <v>82</v>
      </c>
      <c r="G39" s="40" t="s">
        <v>80</v>
      </c>
      <c r="H39" s="42">
        <f>COUNTIF($E$9:$G39,$G39)</f>
        <v>1</v>
      </c>
      <c r="I39" s="43">
        <v>0.019282407407407408</v>
      </c>
      <c r="J39" s="40"/>
      <c r="K39" s="40" t="s">
        <v>103</v>
      </c>
    </row>
    <row r="40" spans="1:11" ht="12.75">
      <c r="A40" s="5">
        <v>32</v>
      </c>
      <c r="B40" s="5">
        <v>26</v>
      </c>
      <c r="C40" s="6" t="s">
        <v>79</v>
      </c>
      <c r="D40" s="5" t="s">
        <v>5</v>
      </c>
      <c r="E40" s="5">
        <v>1992</v>
      </c>
      <c r="F40" s="6" t="s">
        <v>36</v>
      </c>
      <c r="G40" s="5" t="str">
        <f aca="true" t="shared" si="1" ref="G40:G51">IF($D40="m",IF($E$1-$E40&gt;18,IF($E$1-$E40&lt;40,"A",IF($E$1-$E40&gt;49,IF($E$1-$E40&gt;59,IF($E$1-$E40&gt;69,"E","D"),"C"),"B")),"JM"),IF($E$1-$E40&gt;18,IF($E$1-$E40&lt;40,"F",IF($E$1-$E40&lt;50,"G","H")),"JŽ"))</f>
        <v>A</v>
      </c>
      <c r="H40" s="38">
        <f>COUNTIF($E$9:$G40,$G40)</f>
        <v>15</v>
      </c>
      <c r="I40" s="22">
        <v>0.019618055555555555</v>
      </c>
      <c r="J40" s="5"/>
      <c r="K40" s="5" t="s">
        <v>103</v>
      </c>
    </row>
    <row r="41" spans="1:11" ht="12.75">
      <c r="A41" s="5">
        <v>33</v>
      </c>
      <c r="B41" s="5">
        <v>28</v>
      </c>
      <c r="C41" s="6" t="s">
        <v>41</v>
      </c>
      <c r="D41" s="5" t="s">
        <v>5</v>
      </c>
      <c r="E41" s="5">
        <v>2001</v>
      </c>
      <c r="F41" s="6" t="s">
        <v>83</v>
      </c>
      <c r="G41" s="5" t="s">
        <v>49</v>
      </c>
      <c r="H41" s="38">
        <f>COUNTIF($E$9:$G41,$G41)</f>
        <v>16</v>
      </c>
      <c r="I41" s="22">
        <v>0.01980324074074074</v>
      </c>
      <c r="J41" s="5"/>
      <c r="K41" s="5" t="s">
        <v>103</v>
      </c>
    </row>
    <row r="42" spans="1:11" ht="12.75">
      <c r="A42" s="5">
        <v>34</v>
      </c>
      <c r="B42" s="5">
        <v>30</v>
      </c>
      <c r="C42" s="6" t="s">
        <v>84</v>
      </c>
      <c r="D42" s="5" t="s">
        <v>5</v>
      </c>
      <c r="E42" s="5">
        <v>1953</v>
      </c>
      <c r="F42" s="6" t="s">
        <v>12</v>
      </c>
      <c r="G42" s="5" t="str">
        <f t="shared" si="1"/>
        <v>D</v>
      </c>
      <c r="H42" s="38">
        <f>COUNTIF($E$9:$G42,$G42)</f>
        <v>2</v>
      </c>
      <c r="I42" s="22">
        <v>0.019930555555555556</v>
      </c>
      <c r="J42" s="5"/>
      <c r="K42" s="5" t="s">
        <v>103</v>
      </c>
    </row>
    <row r="43" spans="1:11" ht="12.75">
      <c r="A43" s="5">
        <v>35</v>
      </c>
      <c r="B43" s="5">
        <v>68</v>
      </c>
      <c r="C43" s="6" t="s">
        <v>85</v>
      </c>
      <c r="D43" s="5" t="s">
        <v>5</v>
      </c>
      <c r="E43" s="5">
        <v>1968</v>
      </c>
      <c r="F43" s="6" t="s">
        <v>86</v>
      </c>
      <c r="G43" s="5" t="str">
        <f t="shared" si="1"/>
        <v>B</v>
      </c>
      <c r="H43" s="38">
        <f>COUNTIF($E$9:$G43,$G43)</f>
        <v>7</v>
      </c>
      <c r="I43" s="22">
        <v>0.020266203703703703</v>
      </c>
      <c r="J43" s="5"/>
      <c r="K43" s="5" t="s">
        <v>103</v>
      </c>
    </row>
    <row r="44" spans="1:11" ht="12.75">
      <c r="A44" s="5">
        <v>36</v>
      </c>
      <c r="B44" s="5">
        <v>14</v>
      </c>
      <c r="C44" s="6" t="s">
        <v>87</v>
      </c>
      <c r="D44" s="5" t="s">
        <v>5</v>
      </c>
      <c r="E44" s="5">
        <v>1996</v>
      </c>
      <c r="F44" s="6" t="s">
        <v>88</v>
      </c>
      <c r="G44" s="5" t="s">
        <v>49</v>
      </c>
      <c r="H44" s="38">
        <f>COUNTIF($E$9:$G44,$G44)</f>
        <v>17</v>
      </c>
      <c r="I44" s="22">
        <v>0.020358796296296295</v>
      </c>
      <c r="J44" s="5"/>
      <c r="K44" s="5" t="s">
        <v>103</v>
      </c>
    </row>
    <row r="45" spans="1:11" ht="12.75">
      <c r="A45" s="5">
        <v>37</v>
      </c>
      <c r="B45" s="5">
        <v>92</v>
      </c>
      <c r="C45" s="6" t="s">
        <v>42</v>
      </c>
      <c r="D45" s="5" t="s">
        <v>5</v>
      </c>
      <c r="E45" s="5">
        <v>1999</v>
      </c>
      <c r="F45" s="6" t="s">
        <v>23</v>
      </c>
      <c r="G45" s="5" t="s">
        <v>49</v>
      </c>
      <c r="H45" s="38">
        <f>COUNTIF($E$9:$G45,$G45)</f>
        <v>18</v>
      </c>
      <c r="I45" s="22">
        <v>0.020520833333333332</v>
      </c>
      <c r="J45" s="5"/>
      <c r="K45" s="5" t="s">
        <v>103</v>
      </c>
    </row>
    <row r="46" spans="1:11" s="27" customFormat="1" ht="12.75">
      <c r="A46" s="5">
        <v>38</v>
      </c>
      <c r="B46" s="5">
        <v>2</v>
      </c>
      <c r="C46" s="6" t="s">
        <v>24</v>
      </c>
      <c r="D46" s="5" t="s">
        <v>5</v>
      </c>
      <c r="E46" s="5">
        <v>1960</v>
      </c>
      <c r="F46" s="6" t="s">
        <v>23</v>
      </c>
      <c r="G46" s="5" t="str">
        <f t="shared" si="1"/>
        <v>C</v>
      </c>
      <c r="H46" s="38">
        <f>COUNTIF($E$9:$G46,$G46)</f>
        <v>8</v>
      </c>
      <c r="I46" s="22">
        <v>0.020891203703703703</v>
      </c>
      <c r="J46" s="5"/>
      <c r="K46" s="5" t="s">
        <v>103</v>
      </c>
    </row>
    <row r="47" spans="1:11" ht="12.75">
      <c r="A47" s="5">
        <v>39</v>
      </c>
      <c r="B47" s="5">
        <v>62</v>
      </c>
      <c r="C47" s="6" t="s">
        <v>89</v>
      </c>
      <c r="D47" s="5" t="s">
        <v>5</v>
      </c>
      <c r="E47" s="5">
        <v>1983</v>
      </c>
      <c r="F47" s="6" t="s">
        <v>20</v>
      </c>
      <c r="G47" s="5" t="str">
        <f t="shared" si="1"/>
        <v>A</v>
      </c>
      <c r="H47" s="38">
        <f>COUNTIF($E$9:$G47,$G47)</f>
        <v>19</v>
      </c>
      <c r="I47" s="22">
        <v>0.02113425925925926</v>
      </c>
      <c r="J47" s="5"/>
      <c r="K47" s="5" t="s">
        <v>103</v>
      </c>
    </row>
    <row r="48" spans="1:11" ht="12.75">
      <c r="A48" s="5">
        <v>40</v>
      </c>
      <c r="B48" s="5">
        <v>47</v>
      </c>
      <c r="C48" s="6" t="s">
        <v>90</v>
      </c>
      <c r="D48" s="5" t="s">
        <v>5</v>
      </c>
      <c r="E48" s="5">
        <v>1965</v>
      </c>
      <c r="F48" s="6" t="s">
        <v>14</v>
      </c>
      <c r="G48" s="5" t="str">
        <f t="shared" si="1"/>
        <v>B</v>
      </c>
      <c r="H48" s="38">
        <f>COUNTIF($E$9:$G48,$G48)</f>
        <v>8</v>
      </c>
      <c r="I48" s="22">
        <v>0.021157407407407406</v>
      </c>
      <c r="J48" s="5"/>
      <c r="K48" s="5" t="s">
        <v>103</v>
      </c>
    </row>
    <row r="49" spans="1:11" ht="12.75">
      <c r="A49" s="5">
        <v>41</v>
      </c>
      <c r="B49" s="5">
        <v>20</v>
      </c>
      <c r="C49" s="6" t="s">
        <v>38</v>
      </c>
      <c r="D49" s="5" t="s">
        <v>5</v>
      </c>
      <c r="E49" s="5">
        <v>1960</v>
      </c>
      <c r="F49" s="6" t="s">
        <v>35</v>
      </c>
      <c r="G49" s="5" t="str">
        <f t="shared" si="1"/>
        <v>C</v>
      </c>
      <c r="H49" s="38">
        <f>COUNTIF($E$9:$G49,$G49)</f>
        <v>9</v>
      </c>
      <c r="I49" s="22">
        <v>0.02127314814814815</v>
      </c>
      <c r="J49" s="5"/>
      <c r="K49" s="5" t="s">
        <v>103</v>
      </c>
    </row>
    <row r="50" spans="1:11" ht="12.75">
      <c r="A50" s="5">
        <v>42</v>
      </c>
      <c r="B50" s="5">
        <v>57</v>
      </c>
      <c r="C50" s="6" t="s">
        <v>91</v>
      </c>
      <c r="D50" s="5" t="s">
        <v>6</v>
      </c>
      <c r="E50" s="5">
        <v>1966</v>
      </c>
      <c r="F50" s="6" t="s">
        <v>88</v>
      </c>
      <c r="G50" s="5" t="s">
        <v>55</v>
      </c>
      <c r="H50" s="38">
        <f>COUNTIF($E$9:$G50,$G50)</f>
        <v>3</v>
      </c>
      <c r="I50" s="22">
        <v>0.021631944444444443</v>
      </c>
      <c r="J50" s="5"/>
      <c r="K50" s="5" t="s">
        <v>103</v>
      </c>
    </row>
    <row r="51" spans="1:11" ht="12.75">
      <c r="A51" s="5">
        <v>43</v>
      </c>
      <c r="B51" s="5">
        <v>25</v>
      </c>
      <c r="C51" s="6" t="s">
        <v>92</v>
      </c>
      <c r="D51" s="5" t="s">
        <v>5</v>
      </c>
      <c r="E51" s="5">
        <v>1989</v>
      </c>
      <c r="F51" s="6" t="s">
        <v>59</v>
      </c>
      <c r="G51" s="5" t="str">
        <f t="shared" si="1"/>
        <v>A</v>
      </c>
      <c r="H51" s="38">
        <f>COUNTIF($E$9:$G51,$G51)</f>
        <v>20</v>
      </c>
      <c r="I51" s="22">
        <v>0.02210648148148148</v>
      </c>
      <c r="J51" s="5">
        <v>3</v>
      </c>
      <c r="K51" s="5" t="s">
        <v>103</v>
      </c>
    </row>
    <row r="52" spans="1:11" s="26" customFormat="1" ht="12.75">
      <c r="A52" s="5">
        <v>44</v>
      </c>
      <c r="B52" s="5">
        <v>33</v>
      </c>
      <c r="C52" s="6" t="s">
        <v>43</v>
      </c>
      <c r="D52" s="5" t="s">
        <v>6</v>
      </c>
      <c r="E52" s="5">
        <v>1971</v>
      </c>
      <c r="F52" s="6" t="s">
        <v>27</v>
      </c>
      <c r="G52" s="5" t="s">
        <v>80</v>
      </c>
      <c r="H52" s="38">
        <f>COUNTIF($E$9:$G52,$G52)</f>
        <v>2</v>
      </c>
      <c r="I52" s="22">
        <v>0.023680555555555555</v>
      </c>
      <c r="J52" s="5"/>
      <c r="K52" s="5" t="s">
        <v>103</v>
      </c>
    </row>
    <row r="53" spans="1:11" ht="12.75">
      <c r="A53" s="5">
        <v>45</v>
      </c>
      <c r="B53" s="5">
        <v>63</v>
      </c>
      <c r="C53" s="6" t="s">
        <v>93</v>
      </c>
      <c r="D53" s="5" t="s">
        <v>6</v>
      </c>
      <c r="E53" s="5">
        <v>1995</v>
      </c>
      <c r="F53" s="6" t="s">
        <v>94</v>
      </c>
      <c r="G53" s="5" t="s">
        <v>55</v>
      </c>
      <c r="H53" s="38">
        <f>COUNTIF($E$9:$G53,$G53)</f>
        <v>4</v>
      </c>
      <c r="I53" s="22">
        <v>0.02228009259259259</v>
      </c>
      <c r="J53" s="5"/>
      <c r="K53" s="5" t="s">
        <v>103</v>
      </c>
    </row>
    <row r="54" spans="1:11" ht="12.75">
      <c r="A54" s="5">
        <v>46</v>
      </c>
      <c r="B54" s="5">
        <v>41</v>
      </c>
      <c r="C54" s="6" t="s">
        <v>95</v>
      </c>
      <c r="D54" s="5" t="s">
        <v>5</v>
      </c>
      <c r="E54" s="5">
        <v>1942</v>
      </c>
      <c r="F54" s="6" t="s">
        <v>54</v>
      </c>
      <c r="G54" s="5" t="s">
        <v>96</v>
      </c>
      <c r="H54" s="38">
        <f>COUNTIF($E$9:$G54,$G54)</f>
        <v>3</v>
      </c>
      <c r="I54" s="22">
        <v>0.02269675925925926</v>
      </c>
      <c r="J54" s="5"/>
      <c r="K54" s="5" t="s">
        <v>103</v>
      </c>
    </row>
    <row r="55" spans="1:11" ht="12.75">
      <c r="A55" s="5">
        <v>47</v>
      </c>
      <c r="B55" s="5">
        <v>21</v>
      </c>
      <c r="C55" s="6" t="s">
        <v>97</v>
      </c>
      <c r="D55" s="5" t="s">
        <v>6</v>
      </c>
      <c r="E55" s="5">
        <v>1974</v>
      </c>
      <c r="F55" s="6" t="s">
        <v>37</v>
      </c>
      <c r="G55" s="5" t="str">
        <f>IF($D55="m",IF($E$1-$E55&gt;18,IF($E$1-$E55&lt;40,"A",IF($E$1-$E55&gt;49,IF($E$1-$E55&gt;59,IF($E$1-$E55&gt;69,"E","D"),"C"),"B")),"JM"),IF($E$1-$E55&gt;18,IF($E$1-$E55&lt;40,"F",IF($E$1-$E55&lt;50,"G","H")),"JŽ"))</f>
        <v>F</v>
      </c>
      <c r="H55" s="38">
        <f>COUNTIF($E$9:$G55,$G55)</f>
        <v>3</v>
      </c>
      <c r="I55" s="22">
        <v>0.029780092592592594</v>
      </c>
      <c r="J55" s="5"/>
      <c r="K55" s="5" t="s">
        <v>103</v>
      </c>
    </row>
    <row r="56" spans="1:11" ht="12.75">
      <c r="A56" s="5">
        <v>48</v>
      </c>
      <c r="B56" s="5">
        <v>5</v>
      </c>
      <c r="C56" s="6" t="s">
        <v>99</v>
      </c>
      <c r="D56" s="5" t="s">
        <v>6</v>
      </c>
      <c r="E56" s="5">
        <v>1990</v>
      </c>
      <c r="F56" s="6" t="s">
        <v>20</v>
      </c>
      <c r="G56" s="5" t="s">
        <v>55</v>
      </c>
      <c r="H56" s="38">
        <f>COUNTIF($E$9:$G56,$G56)</f>
        <v>5</v>
      </c>
      <c r="I56" s="22">
        <v>0.034386574074074076</v>
      </c>
      <c r="J56" s="5"/>
      <c r="K56" s="5" t="s">
        <v>103</v>
      </c>
    </row>
    <row r="57" spans="1:9" ht="12.75">
      <c r="A57" s="2"/>
      <c r="B57" s="2"/>
      <c r="C57" s="11"/>
      <c r="D57" s="2"/>
      <c r="E57" s="20"/>
      <c r="F57" s="19"/>
      <c r="G57" s="20"/>
      <c r="H57" s="21"/>
      <c r="I57" s="14"/>
    </row>
    <row r="58" spans="1:6" ht="12.75">
      <c r="A58" s="49"/>
      <c r="B58" s="49"/>
      <c r="C58" s="49"/>
      <c r="D58" s="49"/>
      <c r="E58" s="49"/>
      <c r="F58" s="49"/>
    </row>
    <row r="59" spans="1:11" s="25" customFormat="1" ht="12.75">
      <c r="A59" s="1"/>
      <c r="B59" s="8"/>
      <c r="C59" s="3"/>
      <c r="D59" s="1"/>
      <c r="E59" s="17"/>
      <c r="F59" s="16"/>
      <c r="G59" s="17"/>
      <c r="H59" s="10"/>
      <c r="I59" s="1"/>
      <c r="J59" s="1"/>
      <c r="K59" s="1"/>
    </row>
    <row r="60" spans="1:11" s="26" customFormat="1" ht="12.75">
      <c r="A60" s="49" t="s">
        <v>63</v>
      </c>
      <c r="B60" s="49"/>
      <c r="C60" s="49"/>
      <c r="D60" s="49"/>
      <c r="E60" s="49"/>
      <c r="F60" s="49"/>
      <c r="G60" s="17"/>
      <c r="H60" s="10"/>
      <c r="I60" s="1"/>
      <c r="J60" s="1"/>
      <c r="K60" s="1"/>
    </row>
    <row r="61" spans="1:11" s="27" customFormat="1" ht="12.75">
      <c r="A61" s="1"/>
      <c r="B61" s="8"/>
      <c r="C61" s="3"/>
      <c r="D61" s="1"/>
      <c r="E61" s="17"/>
      <c r="F61" s="16"/>
      <c r="G61" s="17"/>
      <c r="H61" s="10"/>
      <c r="I61" s="1"/>
      <c r="J61" s="1"/>
      <c r="K61" s="1"/>
    </row>
    <row r="63" spans="1:5" ht="12.75">
      <c r="A63" s="49" t="s">
        <v>25</v>
      </c>
      <c r="B63" s="49"/>
      <c r="C63" s="9" t="s">
        <v>100</v>
      </c>
      <c r="D63" s="4"/>
      <c r="E63" s="24"/>
    </row>
    <row r="64" spans="1:11" s="27" customFormat="1" ht="12.75">
      <c r="A64" s="15"/>
      <c r="B64" s="15"/>
      <c r="C64" s="9" t="s">
        <v>102</v>
      </c>
      <c r="D64" s="4"/>
      <c r="E64" s="24"/>
      <c r="F64" s="16"/>
      <c r="G64" s="17"/>
      <c r="H64" s="10"/>
      <c r="I64" s="1"/>
      <c r="J64" s="1"/>
      <c r="K64" s="1"/>
    </row>
    <row r="65" ht="12.75">
      <c r="C65" s="13"/>
    </row>
    <row r="66" ht="12.75">
      <c r="C66" s="13"/>
    </row>
    <row r="67" spans="1:11" s="26" customFormat="1" ht="12.75">
      <c r="A67" s="1"/>
      <c r="B67" s="8"/>
      <c r="C67" s="13"/>
      <c r="D67" s="1"/>
      <c r="E67" s="17"/>
      <c r="F67" s="16"/>
      <c r="G67" s="17"/>
      <c r="H67" s="10"/>
      <c r="I67" s="1"/>
      <c r="J67" s="1"/>
      <c r="K67" s="1"/>
    </row>
    <row r="68" ht="12.75">
      <c r="C68" s="13"/>
    </row>
    <row r="69" spans="1:11" s="26" customFormat="1" ht="12.75">
      <c r="A69" s="1"/>
      <c r="B69" s="8"/>
      <c r="C69" s="13"/>
      <c r="D69" s="1"/>
      <c r="E69" s="17"/>
      <c r="F69" s="16"/>
      <c r="G69" s="17"/>
      <c r="H69" s="10"/>
      <c r="I69" s="1"/>
      <c r="J69" s="1"/>
      <c r="K69" s="1"/>
    </row>
    <row r="70" ht="12.75">
      <c r="C70" s="13"/>
    </row>
    <row r="71" ht="12.75">
      <c r="C71" s="13"/>
    </row>
    <row r="72" ht="12.75">
      <c r="C72" s="37"/>
    </row>
    <row r="73" ht="12.75">
      <c r="C73" s="13"/>
    </row>
    <row r="74" ht="12.75">
      <c r="C74" s="13"/>
    </row>
    <row r="75" spans="1:11" s="27" customFormat="1" ht="12.75">
      <c r="A75" s="1"/>
      <c r="B75" s="8"/>
      <c r="C75" s="13"/>
      <c r="D75" s="1"/>
      <c r="E75" s="17"/>
      <c r="F75" s="16"/>
      <c r="G75" s="17"/>
      <c r="H75" s="10"/>
      <c r="I75" s="1"/>
      <c r="J75" s="1"/>
      <c r="K75" s="1"/>
    </row>
    <row r="76" spans="1:11" s="25" customFormat="1" ht="12.75">
      <c r="A76" s="1"/>
      <c r="B76" s="8"/>
      <c r="C76" s="13"/>
      <c r="D76" s="1"/>
      <c r="E76" s="17"/>
      <c r="F76" s="16"/>
      <c r="G76" s="17"/>
      <c r="H76" s="10"/>
      <c r="I76" s="1"/>
      <c r="J76" s="1"/>
      <c r="K76" s="1"/>
    </row>
    <row r="82" spans="1:11" s="25" customFormat="1" ht="12.75">
      <c r="A82" s="1"/>
      <c r="B82" s="8"/>
      <c r="C82" s="3"/>
      <c r="D82" s="1"/>
      <c r="E82" s="17"/>
      <c r="F82" s="16"/>
      <c r="G82" s="17"/>
      <c r="H82" s="10"/>
      <c r="I82" s="1"/>
      <c r="J82" s="1"/>
      <c r="K82" s="1"/>
    </row>
    <row r="85" spans="1:11" s="25" customFormat="1" ht="12.75">
      <c r="A85" s="1"/>
      <c r="B85" s="8"/>
      <c r="C85" s="3"/>
      <c r="D85" s="1"/>
      <c r="E85" s="17"/>
      <c r="F85" s="16"/>
      <c r="G85" s="17"/>
      <c r="H85" s="10"/>
      <c r="I85" s="1"/>
      <c r="J85" s="1"/>
      <c r="K85" s="1"/>
    </row>
    <row r="87" spans="1:11" s="27" customFormat="1" ht="12.75">
      <c r="A87" s="1"/>
      <c r="B87" s="8"/>
      <c r="C87" s="3"/>
      <c r="D87" s="1"/>
      <c r="E87" s="17"/>
      <c r="F87" s="16"/>
      <c r="G87" s="17"/>
      <c r="H87" s="10"/>
      <c r="I87" s="1"/>
      <c r="J87" s="1"/>
      <c r="K87" s="1"/>
    </row>
    <row r="88" spans="1:11" s="26" customFormat="1" ht="12.75">
      <c r="A88" s="1"/>
      <c r="B88" s="8"/>
      <c r="C88" s="3"/>
      <c r="D88" s="1"/>
      <c r="E88" s="17"/>
      <c r="F88" s="16"/>
      <c r="G88" s="17"/>
      <c r="H88" s="10"/>
      <c r="I88" s="1"/>
      <c r="J88" s="1"/>
      <c r="K88" s="1"/>
    </row>
    <row r="89" spans="1:11" s="27" customFormat="1" ht="12.75">
      <c r="A89" s="1"/>
      <c r="B89" s="8"/>
      <c r="C89" s="3"/>
      <c r="D89" s="1"/>
      <c r="E89" s="17"/>
      <c r="F89" s="16"/>
      <c r="G89" s="17"/>
      <c r="H89" s="10"/>
      <c r="I89" s="1"/>
      <c r="J89" s="1"/>
      <c r="K89" s="1"/>
    </row>
  </sheetData>
  <sheetProtection/>
  <mergeCells count="5">
    <mergeCell ref="A3:I3"/>
    <mergeCell ref="A5:I5"/>
    <mergeCell ref="A58:F58"/>
    <mergeCell ref="A60:F60"/>
    <mergeCell ref="A63:B6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P.B.</dc:title>
  <dc:subject/>
  <dc:creator>kem-bucova_a</dc:creator>
  <cp:keywords/>
  <dc:description/>
  <cp:lastModifiedBy>AT&amp;T</cp:lastModifiedBy>
  <cp:lastPrinted>2013-10-13T14:32:56Z</cp:lastPrinted>
  <dcterms:created xsi:type="dcterms:W3CDTF">2006-08-10T15:02:00Z</dcterms:created>
  <dcterms:modified xsi:type="dcterms:W3CDTF">2015-04-02T17:09:51Z</dcterms:modified>
  <cp:category/>
  <cp:version/>
  <cp:contentType/>
  <cp:contentStatus/>
</cp:coreProperties>
</file>